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<sst xmlns="http://schemas.openxmlformats.org/spreadsheetml/2006/main" count="625" uniqueCount="398">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</sst>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I113" sqref="I1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53" t="s">
        <v>0</v>
      </c>
      <c r="B1" s="54"/>
      <c r="C1" s="55"/>
      <c r="D1" s="55"/>
      <c r="E1" s="55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495</v>
      </c>
      <c r="E10" s="5">
        <f>E11+E12+E13+E14+E15</f>
        <v>18474955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491</v>
      </c>
      <c r="E11" s="25">
        <v>18226839</v>
      </c>
      <c r="H11" s="36"/>
      <c r="I11" s="52"/>
      <c r="J11" s="36"/>
      <c r="K11" s="36"/>
      <c r="L11" s="36"/>
      <c r="M11" s="52"/>
      <c r="N11" s="36"/>
    </row>
    <row r="12" spans="1:14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248116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13563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13563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968915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22</v>
      </c>
      <c r="E19" s="25">
        <v>968915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580505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580505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11553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11553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142866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142866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5</v>
      </c>
      <c r="E31" s="5">
        <f>E32</f>
        <v>198927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5</v>
      </c>
      <c r="E32" s="25">
        <v>198927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115</v>
      </c>
      <c r="E35" s="5">
        <f>E36+E37</f>
        <v>4266771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115</v>
      </c>
      <c r="E36" s="25">
        <v>4266771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35</v>
      </c>
      <c r="E38" s="5">
        <f>E39+E40+E41</f>
        <v>1837904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35</v>
      </c>
      <c r="E39" s="25">
        <v>1837904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337573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8</v>
      </c>
      <c r="E43" s="25">
        <v>337573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45</v>
      </c>
      <c r="E44" s="5">
        <f>E45+E46+E47+E48</f>
        <v>3209249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45</v>
      </c>
      <c r="E45" s="25">
        <v>3209249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24</v>
      </c>
      <c r="E49" s="5">
        <f>E50</f>
        <v>841471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24</v>
      </c>
      <c r="E50" s="25">
        <v>841471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152360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152360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220628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8</v>
      </c>
      <c r="E67" s="25">
        <v>220628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12</v>
      </c>
      <c r="E71" s="5">
        <f>E72</f>
        <v>251773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12</v>
      </c>
      <c r="E72" s="25">
        <v>251773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31</v>
      </c>
      <c r="E73" s="5">
        <f>E74</f>
        <v>1871621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31</v>
      </c>
      <c r="E74" s="25">
        <v>1871621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75502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75502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343601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8</v>
      </c>
      <c r="E79" s="25">
        <v>343601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243</v>
      </c>
      <c r="E82" s="5">
        <f>E83</f>
        <v>8760671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243</v>
      </c>
      <c r="E83" s="25">
        <v>8760671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173609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173609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25</v>
      </c>
      <c r="E86" s="5">
        <f>E87+E88</f>
        <v>1505214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25</v>
      </c>
      <c r="E88" s="25">
        <v>1505214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33</v>
      </c>
      <c r="E89" s="5">
        <f>E90</f>
        <v>1176381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33</v>
      </c>
      <c r="E90" s="25">
        <v>1176381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39</v>
      </c>
      <c r="E91" s="5">
        <f>E92+E93</f>
        <v>1358731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39</v>
      </c>
      <c r="E93" s="25">
        <v>1358731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20</v>
      </c>
      <c r="E94" s="5">
        <f>E95</f>
        <v>914260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20</v>
      </c>
      <c r="E95" s="25">
        <v>914260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846344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6</v>
      </c>
      <c r="E97" s="25">
        <v>846344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40237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40237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46114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46114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1" t="s">
        <v>107</v>
      </c>
      <c r="B110" s="62"/>
      <c r="C110" s="63"/>
      <c r="D110" s="34">
        <v>1195</v>
      </c>
      <c r="E110" s="34">
        <v>48621298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1195</v>
      </c>
      <c r="E111" s="35">
        <f>SUM(E108,E103,E102,E100,E98,E96,E94,E91,E89,E86,E84,E82,E80,E77,E75,E73,E71,E69,E66,E56,E54,E51,E49,E44,E42,E38,E35,E33,E31,E29,E27,E25,E22,E20,E18,E16,E10,E6)</f>
        <v>48621298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7" zoomScaleNormal="87" workbookViewId="0">
      <pane xSplit="3" ySplit="5" topLeftCell="D74" activePane="bottomRight" state="frozen"/>
      <selection pane="topRight" activeCell="D1" sqref="D1"/>
      <selection pane="bottomLeft" activeCell="A6" sqref="A6"/>
      <selection pane="bottomRight" activeCell="G33" sqref="G33:G16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3" t="s">
        <v>179</v>
      </c>
      <c r="B1" s="54"/>
      <c r="C1" s="55"/>
      <c r="D1" s="54"/>
      <c r="E1" s="54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3</v>
      </c>
      <c r="E35" s="29">
        <f>E36+E37</f>
        <v>31426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3</v>
      </c>
      <c r="E36" s="25">
        <v>31426</v>
      </c>
      <c r="G36" s="84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4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14</v>
      </c>
      <c r="E38" s="29">
        <f>E39+E40+E41</f>
        <v>225630</v>
      </c>
      <c r="G38" s="84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14</v>
      </c>
      <c r="E39" s="25">
        <v>225630</v>
      </c>
      <c r="G39" s="84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4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4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4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4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138198</v>
      </c>
      <c r="G44" s="84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</v>
      </c>
      <c r="E45" s="25">
        <v>138198</v>
      </c>
      <c r="G45" s="84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4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4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4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50</v>
      </c>
      <c r="E49" s="29">
        <f>E50</f>
        <v>946840</v>
      </c>
      <c r="G49" s="84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50</v>
      </c>
      <c r="E50" s="25">
        <v>946840</v>
      </c>
      <c r="G50" s="84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4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4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4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16117</v>
      </c>
      <c r="G54" s="84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16117</v>
      </c>
      <c r="G55" s="84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4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4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4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4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4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4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4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4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4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4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</v>
      </c>
      <c r="E66" s="29">
        <f>E67+E68</f>
        <v>44724</v>
      </c>
      <c r="G66" s="84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</v>
      </c>
      <c r="E67" s="25">
        <v>44724</v>
      </c>
      <c r="G67" s="84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4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4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4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4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4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14</v>
      </c>
      <c r="E73" s="29">
        <f>E74</f>
        <v>253833</v>
      </c>
      <c r="G73" s="84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14</v>
      </c>
      <c r="E74" s="25">
        <v>253833</v>
      </c>
      <c r="G74" s="84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29412</v>
      </c>
      <c r="G75" s="84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29412</v>
      </c>
      <c r="G76" s="84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4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4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4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4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4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84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84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4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4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42305</v>
      </c>
      <c r="G86" s="84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4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42305</v>
      </c>
      <c r="G88" s="84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4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4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4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4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4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4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4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4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4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4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4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15</v>
      </c>
      <c r="E100" s="29">
        <f>E101</f>
        <v>333007</v>
      </c>
      <c r="G100" s="84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15</v>
      </c>
      <c r="E101" s="25">
        <v>333007</v>
      </c>
      <c r="G101" s="84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4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4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4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4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1" t="s">
        <v>107</v>
      </c>
      <c r="B110" s="62"/>
      <c r="C110" s="63"/>
      <c r="D110" s="14">
        <v>110</v>
      </c>
      <c r="E110" s="14">
        <v>2061492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9" activePane="bottomRight" state="frozen"/>
      <selection pane="topRight" activeCell="D1" sqref="D1"/>
      <selection pane="bottomLeft" activeCell="A6" sqref="A6"/>
      <selection pane="bottomRight" activeCell="E195" sqref="D195:E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3" t="s">
        <v>180</v>
      </c>
      <c r="B1" s="55"/>
      <c r="C1" s="55"/>
      <c r="D1" s="54"/>
      <c r="E1" s="54"/>
    </row>
    <row r="3" spans="1:5" x14ac:dyDescent="0.3">
      <c r="A3" s="59" t="s">
        <v>1</v>
      </c>
      <c r="B3" s="59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57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7"/>
      <c r="C12" s="9" t="s">
        <v>189</v>
      </c>
      <c r="D12" s="25"/>
      <c r="E12" s="25">
        <v>0</v>
      </c>
    </row>
    <row r="13" spans="1:5" x14ac:dyDescent="0.3">
      <c r="A13" s="45">
        <v>8</v>
      </c>
      <c r="B13" s="57"/>
      <c r="C13" s="9" t="s">
        <v>190</v>
      </c>
      <c r="D13" s="25"/>
      <c r="E13" s="25">
        <v>0</v>
      </c>
    </row>
    <row r="14" spans="1:5" x14ac:dyDescent="0.3">
      <c r="A14" s="45">
        <v>9</v>
      </c>
      <c r="B14" s="5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7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57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57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57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/>
      <c r="E84" s="25">
        <v>0</v>
      </c>
    </row>
    <row r="85" spans="1:5" ht="15.75" customHeight="1" x14ac:dyDescent="0.3">
      <c r="A85" s="75" t="s">
        <v>263</v>
      </c>
      <c r="B85" s="62"/>
      <c r="C85" s="62"/>
      <c r="D85" s="62"/>
      <c r="E85" s="62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57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7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7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7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7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59" t="s">
        <v>1</v>
      </c>
      <c r="B109" s="59" t="s">
        <v>108</v>
      </c>
      <c r="C109" s="67" t="s">
        <v>109</v>
      </c>
      <c r="D109" s="65" t="s">
        <v>181</v>
      </c>
      <c r="E109" s="65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57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57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7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7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7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7" x14ac:dyDescent="0.3">
      <c r="A154" s="64" t="s">
        <v>107</v>
      </c>
      <c r="B154" s="62"/>
      <c r="C154" s="63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59" t="s">
        <v>1</v>
      </c>
      <c r="B157" s="59" t="s">
        <v>108</v>
      </c>
      <c r="C157" s="67" t="s">
        <v>109</v>
      </c>
      <c r="D157" s="65" t="s">
        <v>313</v>
      </c>
      <c r="E157" s="65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5">
        <v>1</v>
      </c>
      <c r="B160" s="44"/>
      <c r="C160" s="44" t="s">
        <v>314</v>
      </c>
      <c r="D160" s="41">
        <v>398</v>
      </c>
      <c r="E160" s="41">
        <v>826152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758</v>
      </c>
      <c r="E162" s="41">
        <v>1489083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1586</v>
      </c>
      <c r="E163" s="41">
        <v>6934182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5317</v>
      </c>
      <c r="E169" s="8">
        <v>24957121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523</v>
      </c>
      <c r="E170" s="8">
        <v>1083478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4003</v>
      </c>
      <c r="E171" s="8">
        <v>13908245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2557</v>
      </c>
      <c r="E172" s="8">
        <v>6946822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55"/>
      <c r="B176" s="55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1372</v>
      </c>
      <c r="E178" s="8">
        <v>1858964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4" t="s">
        <v>107</v>
      </c>
      <c r="B196" s="62"/>
      <c r="C196" s="63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59" t="s">
        <v>1</v>
      </c>
      <c r="B199" s="59" t="s">
        <v>108</v>
      </c>
      <c r="C199" s="67" t="s">
        <v>109</v>
      </c>
      <c r="D199" s="65" t="s">
        <v>275</v>
      </c>
      <c r="E199" s="65" t="s">
        <v>4</v>
      </c>
    </row>
    <row r="200" spans="1:9" ht="15.75" customHeight="1" x14ac:dyDescent="0.3">
      <c r="A200" s="57"/>
      <c r="B200" s="57"/>
      <c r="C200" s="57"/>
      <c r="D200" s="57"/>
      <c r="E200" s="57"/>
    </row>
    <row r="201" spans="1:9" ht="15.75" customHeight="1" x14ac:dyDescent="0.3">
      <c r="A201" s="58"/>
      <c r="B201" s="58"/>
      <c r="C201" s="58"/>
      <c r="D201" s="58"/>
      <c r="E201" s="58"/>
    </row>
    <row r="202" spans="1:9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8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64" t="s">
        <v>107</v>
      </c>
      <c r="B204" s="62"/>
      <c r="C204" s="63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59" t="s">
        <v>1</v>
      </c>
      <c r="B207" s="59" t="s">
        <v>108</v>
      </c>
      <c r="C207" s="67" t="s">
        <v>109</v>
      </c>
      <c r="D207" s="65" t="s">
        <v>275</v>
      </c>
      <c r="E207" s="65" t="s">
        <v>4</v>
      </c>
    </row>
    <row r="208" spans="1:9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2647</v>
      </c>
      <c r="E216" s="8">
        <v>5256571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12000</v>
      </c>
      <c r="E223" s="26">
        <v>25000</v>
      </c>
      <c r="F223" s="26">
        <v>7319513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12000</v>
      </c>
      <c r="E226" s="14">
        <v>25000</v>
      </c>
      <c r="F226" s="14">
        <v>7319513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180</v>
      </c>
      <c r="B1" s="55"/>
      <c r="C1" s="55"/>
      <c r="D1" s="55"/>
      <c r="E1" s="55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359320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230</v>
      </c>
      <c r="E15" s="8">
        <v>263984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4230</v>
      </c>
      <c r="E24" s="7">
        <v>623304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2025-04-30T01:38:27Z</dcterms:modified>
</cp:coreProperties>
</file>